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２三土　山城大野地すべり　三・山城大野　山腹水路工事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6" i="1" l="1"/>
  <c r="G73" i="1"/>
  <c r="G71" i="1"/>
  <c r="G69" i="1"/>
  <c r="G68" i="1" s="1"/>
  <c r="G66" i="1"/>
  <c r="G62" i="1"/>
  <c r="G58" i="1"/>
  <c r="G54" i="1"/>
  <c r="G50" i="1"/>
  <c r="G45" i="1"/>
  <c r="G33" i="1" s="1"/>
  <c r="G39" i="1"/>
  <c r="G36" i="1"/>
  <c r="G34" i="1"/>
  <c r="G26" i="1"/>
  <c r="G24" i="1"/>
  <c r="G20" i="1"/>
  <c r="G19" i="1"/>
  <c r="G16" i="1"/>
  <c r="G11" i="1" s="1"/>
  <c r="G12" i="1"/>
  <c r="G10" i="1" l="1"/>
  <c r="G75" i="1"/>
  <c r="G80" i="1" l="1"/>
  <c r="G82" i="1" s="1"/>
  <c r="G83" i="1" s="1"/>
  <c r="G78" i="1"/>
</calcChain>
</file>

<file path=xl/sharedStrings.xml><?xml version="1.0" encoding="utf-8"?>
<sst xmlns="http://schemas.openxmlformats.org/spreadsheetml/2006/main" count="161" uniqueCount="74">
  <si>
    <t>工事費内訳書</t>
  </si>
  <si>
    <t>住　　　　所</t>
  </si>
  <si>
    <t>商号又は名称</t>
  </si>
  <si>
    <t>代 表 者 名</t>
  </si>
  <si>
    <t>工 事 名</t>
  </si>
  <si>
    <t>Ｒ２三土　山城大野地すべり　三・山城大野　山腹水路工事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</si>
  <si>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</si>
  <si>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</si>
  <si>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</si>
  <si>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</si>
  <si>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</si>
  <si>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</si>
  <si>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</si>
  <si>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</si>
  <si>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</si>
  <si>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作業土工　</t>
  </si>
  <si>
    <t>床掘り（掘削）</t>
  </si>
  <si>
    <t>m3</t>
  </si>
  <si>
    <t>床堀</t>
  </si>
  <si>
    <t>埋戻</t>
  </si>
  <si>
    <t>残土処理工</t>
  </si>
  <si>
    <t>土砂等運搬</t>
  </si>
  <si>
    <t>残土等処分</t>
  </si>
  <si>
    <t>構造物撤去工　</t>
  </si>
  <si>
    <t>構造物取壊し工　</t>
  </si>
  <si>
    <t>コンクリート取壊し</t>
  </si>
  <si>
    <t>石積取壊し　</t>
  </si>
  <si>
    <t>m2</t>
  </si>
  <si>
    <t>排水構造物撤去工　</t>
  </si>
  <si>
    <t>ｺﾙｹﾞｰﾄﾌﾘｭｰﾑ撤去　</t>
  </si>
  <si>
    <t>m</t>
  </si>
  <si>
    <t>殻運搬処理工　</t>
  </si>
  <si>
    <t>殻運搬　</t>
  </si>
  <si>
    <t>殻処分　</t>
  </si>
  <si>
    <t>金属クズ処分</t>
  </si>
  <si>
    <t>現場発生品運搬</t>
  </si>
  <si>
    <t>回</t>
  </si>
  <si>
    <t>山腹水路工</t>
  </si>
  <si>
    <t>現場打水路工</t>
  </si>
  <si>
    <t>現場打水路　</t>
  </si>
  <si>
    <t>帯工　</t>
  </si>
  <si>
    <t>ｺﾝｸﾘｰﾄ　</t>
  </si>
  <si>
    <t>型枠　</t>
  </si>
  <si>
    <t>落差工</t>
  </si>
  <si>
    <t>裏石積</t>
  </si>
  <si>
    <t>コルゲート管</t>
  </si>
  <si>
    <t>m　</t>
  </si>
  <si>
    <t>拾石積</t>
  </si>
  <si>
    <t>床版工　</t>
  </si>
  <si>
    <t>鉄筋　</t>
  </si>
  <si>
    <t>t</t>
  </si>
  <si>
    <t>基礎砕石　</t>
  </si>
  <si>
    <t>集水桝工　</t>
  </si>
  <si>
    <t>1号現場打ちL型側溝　</t>
  </si>
  <si>
    <t>2号現場打ちL型側溝　</t>
  </si>
  <si>
    <t>石積工</t>
  </si>
  <si>
    <t>仮設工</t>
  </si>
  <si>
    <t>仮水路工</t>
  </si>
  <si>
    <t>暗渠排水管</t>
  </si>
  <si>
    <t>運搬工</t>
  </si>
  <si>
    <t>モノレール運搬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</si>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</sst>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G11+G19+G33+G68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123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85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54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54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23</v>
      </c>
      <c r="C19" s="24"/>
      <c r="D19" s="24"/>
      <c r="E19" s="8" t="s">
        <v>13</v>
      </c>
      <c r="F19" s="9">
        <v>1</v>
      </c>
      <c r="G19" s="11">
        <f>G20+G24+G26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17</v>
      </c>
      <c r="F21" s="9">
        <v>14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17</v>
      </c>
      <c r="F22" s="10">
        <v>0.3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27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28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9">
        <v>103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31</v>
      </c>
      <c r="D26" s="24"/>
      <c r="E26" s="8" t="s">
        <v>13</v>
      </c>
      <c r="F26" s="9">
        <v>1</v>
      </c>
      <c r="G26" s="11">
        <f>G27+G28+G29+G30+G31+G32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17</v>
      </c>
      <c r="F27" s="9">
        <v>14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17</v>
      </c>
      <c r="F28" s="10">
        <v>0.3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17</v>
      </c>
      <c r="F29" s="9">
        <v>14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33</v>
      </c>
      <c r="E30" s="8" t="s">
        <v>17</v>
      </c>
      <c r="F30" s="10">
        <v>0.3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17</v>
      </c>
      <c r="F31" s="10">
        <v>0.5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35</v>
      </c>
      <c r="E32" s="8" t="s">
        <v>36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24" t="s">
        <v>37</v>
      </c>
      <c r="C33" s="24"/>
      <c r="D33" s="24"/>
      <c r="E33" s="8" t="s">
        <v>13</v>
      </c>
      <c r="F33" s="9">
        <v>1</v>
      </c>
      <c r="G33" s="11">
        <f>G34+G36+G39+G45+G50+G54+G58+G62+G66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38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39</v>
      </c>
      <c r="E35" s="8" t="s">
        <v>30</v>
      </c>
      <c r="F35" s="9">
        <v>103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40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41</v>
      </c>
      <c r="E37" s="8" t="s">
        <v>17</v>
      </c>
      <c r="F37" s="9">
        <v>4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42</v>
      </c>
      <c r="E38" s="8" t="s">
        <v>27</v>
      </c>
      <c r="F38" s="9">
        <v>23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43</v>
      </c>
      <c r="D39" s="24"/>
      <c r="E39" s="8" t="s">
        <v>13</v>
      </c>
      <c r="F39" s="9">
        <v>1</v>
      </c>
      <c r="G39" s="11">
        <f>G40+G41+G42+G43+G44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41</v>
      </c>
      <c r="E40" s="8" t="s">
        <v>17</v>
      </c>
      <c r="F40" s="9">
        <v>16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42</v>
      </c>
      <c r="E41" s="8" t="s">
        <v>27</v>
      </c>
      <c r="F41" s="9">
        <v>52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44</v>
      </c>
      <c r="E42" s="8" t="s">
        <v>27</v>
      </c>
      <c r="F42" s="9">
        <v>22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45</v>
      </c>
      <c r="E43" s="8" t="s">
        <v>46</v>
      </c>
      <c r="F43" s="9">
        <v>7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47</v>
      </c>
      <c r="E44" s="8" t="s">
        <v>27</v>
      </c>
      <c r="F44" s="9">
        <v>25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24" t="s">
        <v>48</v>
      </c>
      <c r="D45" s="24"/>
      <c r="E45" s="8" t="s">
        <v>13</v>
      </c>
      <c r="F45" s="9">
        <v>1</v>
      </c>
      <c r="G45" s="11">
        <f>G46+G47+G48+G49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41</v>
      </c>
      <c r="E46" s="8" t="s">
        <v>17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42</v>
      </c>
      <c r="E47" s="8" t="s">
        <v>27</v>
      </c>
      <c r="F47" s="9">
        <v>4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49</v>
      </c>
      <c r="E48" s="8" t="s">
        <v>50</v>
      </c>
      <c r="F48" s="10">
        <v>2.4E-2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49</v>
      </c>
      <c r="E49" s="8" t="s">
        <v>50</v>
      </c>
      <c r="F49" s="10">
        <v>3.0000000000000001E-3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48</v>
      </c>
      <c r="D50" s="24"/>
      <c r="E50" s="8" t="s">
        <v>13</v>
      </c>
      <c r="F50" s="9">
        <v>1</v>
      </c>
      <c r="G50" s="11">
        <f>G51+G52+G53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41</v>
      </c>
      <c r="E51" s="8" t="s">
        <v>17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42</v>
      </c>
      <c r="E52" s="8" t="s">
        <v>27</v>
      </c>
      <c r="F52" s="9">
        <v>6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51</v>
      </c>
      <c r="E53" s="8" t="s">
        <v>27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52</v>
      </c>
      <c r="D54" s="24"/>
      <c r="E54" s="8" t="s">
        <v>13</v>
      </c>
      <c r="F54" s="9">
        <v>1</v>
      </c>
      <c r="G54" s="11">
        <f>G55+G56+G57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41</v>
      </c>
      <c r="E55" s="8" t="s">
        <v>17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42</v>
      </c>
      <c r="E56" s="8" t="s">
        <v>27</v>
      </c>
      <c r="F56" s="9">
        <v>10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51</v>
      </c>
      <c r="E57" s="8" t="s">
        <v>27</v>
      </c>
      <c r="F57" s="9">
        <v>3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24" t="s">
        <v>53</v>
      </c>
      <c r="D58" s="24"/>
      <c r="E58" s="8" t="s">
        <v>13</v>
      </c>
      <c r="F58" s="9">
        <v>1</v>
      </c>
      <c r="G58" s="11">
        <f>G59+G60+G61</f>
        <v>0</v>
      </c>
      <c r="I58" s="13">
        <v>49</v>
      </c>
      <c r="J58" s="14">
        <v>3</v>
      </c>
    </row>
    <row r="59" spans="1:10" ht="42" customHeight="1" x14ac:dyDescent="0.15">
      <c r="A59" s="6"/>
      <c r="B59" s="7"/>
      <c r="C59" s="7"/>
      <c r="D59" s="24" t="s">
        <v>41</v>
      </c>
      <c r="E59" s="8" t="s">
        <v>17</v>
      </c>
      <c r="F59" s="10">
        <v>0.06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42</v>
      </c>
      <c r="E60" s="8" t="s">
        <v>27</v>
      </c>
      <c r="F60" s="10">
        <v>0.2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51</v>
      </c>
      <c r="E61" s="8" t="s">
        <v>27</v>
      </c>
      <c r="F61" s="10">
        <v>0.4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24" t="s">
        <v>54</v>
      </c>
      <c r="D62" s="24"/>
      <c r="E62" s="8" t="s">
        <v>13</v>
      </c>
      <c r="F62" s="9">
        <v>1</v>
      </c>
      <c r="G62" s="11">
        <f>G63+G64+G65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41</v>
      </c>
      <c r="E63" s="8" t="s">
        <v>17</v>
      </c>
      <c r="F63" s="10">
        <v>0.1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42</v>
      </c>
      <c r="E64" s="8" t="s">
        <v>27</v>
      </c>
      <c r="F64" s="10">
        <v>0.8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51</v>
      </c>
      <c r="E65" s="8" t="s">
        <v>27</v>
      </c>
      <c r="F65" s="10">
        <v>0.4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24" t="s">
        <v>55</v>
      </c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3</v>
      </c>
    </row>
    <row r="67" spans="1:10" ht="42" customHeight="1" x14ac:dyDescent="0.15">
      <c r="A67" s="6"/>
      <c r="B67" s="7"/>
      <c r="C67" s="7"/>
      <c r="D67" s="24" t="s">
        <v>47</v>
      </c>
      <c r="E67" s="8" t="s">
        <v>27</v>
      </c>
      <c r="F67" s="9">
        <v>2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24" t="s">
        <v>56</v>
      </c>
      <c r="C68" s="24"/>
      <c r="D68" s="24"/>
      <c r="E68" s="8" t="s">
        <v>13</v>
      </c>
      <c r="F68" s="9">
        <v>1</v>
      </c>
      <c r="G68" s="11">
        <f>G69+G71+G73</f>
        <v>0</v>
      </c>
      <c r="I68" s="13">
        <v>59</v>
      </c>
      <c r="J68" s="14">
        <v>2</v>
      </c>
    </row>
    <row r="69" spans="1:10" ht="42" customHeight="1" x14ac:dyDescent="0.15">
      <c r="A69" s="6"/>
      <c r="B69" s="7"/>
      <c r="C69" s="24" t="s">
        <v>57</v>
      </c>
      <c r="D69" s="24"/>
      <c r="E69" s="8" t="s">
        <v>13</v>
      </c>
      <c r="F69" s="9">
        <v>1</v>
      </c>
      <c r="G69" s="11">
        <f>G70</f>
        <v>0</v>
      </c>
      <c r="I69" s="13">
        <v>60</v>
      </c>
      <c r="J69" s="14">
        <v>3</v>
      </c>
    </row>
    <row r="70" spans="1:10" ht="42" customHeight="1" x14ac:dyDescent="0.15">
      <c r="A70" s="6"/>
      <c r="B70" s="7"/>
      <c r="C70" s="7"/>
      <c r="D70" s="24" t="s">
        <v>58</v>
      </c>
      <c r="E70" s="8" t="s">
        <v>30</v>
      </c>
      <c r="F70" s="9">
        <v>103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24" t="s">
        <v>59</v>
      </c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60</v>
      </c>
      <c r="E72" s="8" t="s">
        <v>13</v>
      </c>
      <c r="F72" s="9">
        <v>1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24" t="s">
        <v>61</v>
      </c>
      <c r="D73" s="24"/>
      <c r="E73" s="8" t="s">
        <v>13</v>
      </c>
      <c r="F73" s="9">
        <v>1</v>
      </c>
      <c r="G73" s="11">
        <f>G74</f>
        <v>0</v>
      </c>
      <c r="I73" s="13">
        <v>64</v>
      </c>
      <c r="J73" s="14">
        <v>3</v>
      </c>
    </row>
    <row r="74" spans="1:10" ht="42" customHeight="1" x14ac:dyDescent="0.15">
      <c r="A74" s="6"/>
      <c r="B74" s="7"/>
      <c r="C74" s="7"/>
      <c r="D74" s="24" t="s">
        <v>62</v>
      </c>
      <c r="E74" s="8" t="s">
        <v>63</v>
      </c>
      <c r="F74" s="9">
        <v>6</v>
      </c>
      <c r="G74" s="12"/>
      <c r="I74" s="13">
        <v>65</v>
      </c>
      <c r="J74" s="14">
        <v>4</v>
      </c>
    </row>
    <row r="75" spans="1:10" ht="42" customHeight="1" x14ac:dyDescent="0.15">
      <c r="A75" s="23" t="s">
        <v>64</v>
      </c>
      <c r="B75" s="24"/>
      <c r="C75" s="24"/>
      <c r="D75" s="24"/>
      <c r="E75" s="8" t="s">
        <v>13</v>
      </c>
      <c r="F75" s="9">
        <v>1</v>
      </c>
      <c r="G75" s="11">
        <f>G11+G19+G33+G68</f>
        <v>0</v>
      </c>
      <c r="I75" s="13">
        <v>66</v>
      </c>
      <c r="J75" s="14">
        <v>20</v>
      </c>
    </row>
    <row r="76" spans="1:10" ht="42" customHeight="1" x14ac:dyDescent="0.15">
      <c r="A76" s="23" t="s">
        <v>65</v>
      </c>
      <c r="B76" s="24"/>
      <c r="C76" s="24"/>
      <c r="D76" s="24"/>
      <c r="E76" s="8" t="s">
        <v>13</v>
      </c>
      <c r="F76" s="9">
        <v>1</v>
      </c>
      <c r="G76" s="11">
        <f>G77</f>
        <v>0</v>
      </c>
      <c r="I76" s="13">
        <v>67</v>
      </c>
      <c r="J76" s="14">
        <v>200</v>
      </c>
    </row>
    <row r="77" spans="1:10" ht="42" customHeight="1" x14ac:dyDescent="0.15">
      <c r="A77" s="6"/>
      <c r="B77" s="24" t="s">
        <v>66</v>
      </c>
      <c r="C77" s="24"/>
      <c r="D77" s="24"/>
      <c r="E77" s="8" t="s">
        <v>13</v>
      </c>
      <c r="F77" s="9">
        <v>1</v>
      </c>
      <c r="G77" s="12"/>
      <c r="I77" s="13">
        <v>68</v>
      </c>
      <c r="J77" s="14"/>
    </row>
    <row r="78" spans="1:10" ht="42" customHeight="1" x14ac:dyDescent="0.15">
      <c r="A78" s="23" t="s">
        <v>67</v>
      </c>
      <c r="B78" s="24"/>
      <c r="C78" s="24"/>
      <c r="D78" s="24"/>
      <c r="E78" s="8" t="s">
        <v>13</v>
      </c>
      <c r="F78" s="9">
        <v>1</v>
      </c>
      <c r="G78" s="11">
        <f>G75+G76</f>
        <v>0</v>
      </c>
      <c r="I78" s="13">
        <v>69</v>
      </c>
      <c r="J78" s="14"/>
    </row>
    <row r="79" spans="1:10" ht="42" customHeight="1" x14ac:dyDescent="0.15">
      <c r="A79" s="6"/>
      <c r="B79" s="24" t="s">
        <v>68</v>
      </c>
      <c r="C79" s="24"/>
      <c r="D79" s="24"/>
      <c r="E79" s="8" t="s">
        <v>13</v>
      </c>
      <c r="F79" s="9">
        <v>1</v>
      </c>
      <c r="G79" s="12"/>
      <c r="I79" s="13">
        <v>70</v>
      </c>
      <c r="J79" s="14">
        <v>210</v>
      </c>
    </row>
    <row r="80" spans="1:10" ht="42" customHeight="1" x14ac:dyDescent="0.15">
      <c r="A80" s="23" t="s">
        <v>69</v>
      </c>
      <c r="B80" s="24"/>
      <c r="C80" s="24"/>
      <c r="D80" s="24"/>
      <c r="E80" s="8" t="s">
        <v>13</v>
      </c>
      <c r="F80" s="9">
        <v>1</v>
      </c>
      <c r="G80" s="11">
        <f>G75+G76+G79</f>
        <v>0</v>
      </c>
      <c r="I80" s="13">
        <v>71</v>
      </c>
      <c r="J80" s="14"/>
    </row>
    <row r="81" spans="1:10" ht="42" customHeight="1" x14ac:dyDescent="0.15">
      <c r="A81" s="6"/>
      <c r="B81" s="24" t="s">
        <v>70</v>
      </c>
      <c r="C81" s="24"/>
      <c r="D81" s="24"/>
      <c r="E81" s="8" t="s">
        <v>13</v>
      </c>
      <c r="F81" s="9">
        <v>1</v>
      </c>
      <c r="G81" s="12"/>
      <c r="I81" s="13">
        <v>72</v>
      </c>
      <c r="J81" s="14">
        <v>220</v>
      </c>
    </row>
    <row r="82" spans="1:10" ht="42" customHeight="1" x14ac:dyDescent="0.15">
      <c r="A82" s="23" t="s">
        <v>71</v>
      </c>
      <c r="B82" s="24"/>
      <c r="C82" s="24"/>
      <c r="D82" s="24"/>
      <c r="E82" s="8" t="s">
        <v>13</v>
      </c>
      <c r="F82" s="9">
        <v>1</v>
      </c>
      <c r="G82" s="11">
        <f>G80+G81</f>
        <v>0</v>
      </c>
      <c r="I82" s="13">
        <v>73</v>
      </c>
      <c r="J82" s="14">
        <v>30</v>
      </c>
    </row>
    <row r="83" spans="1:10" ht="42" customHeight="1" x14ac:dyDescent="0.15">
      <c r="A83" s="25" t="s">
        <v>72</v>
      </c>
      <c r="B83" s="26"/>
      <c r="C83" s="26"/>
      <c r="D83" s="26"/>
      <c r="E83" s="15" t="s">
        <v>73</v>
      </c>
      <c r="F83" s="16" t="s">
        <v>73</v>
      </c>
      <c r="G83" s="17">
        <f>G82</f>
        <v>0</v>
      </c>
      <c r="I83" s="18">
        <v>74</v>
      </c>
      <c r="J83" s="18">
        <v>90</v>
      </c>
    </row>
  </sheetData>
  <sheetProtection sheet="1"/>
  <mergeCells count="80">
    <mergeCell ref="B79:D79"/>
    <mergeCell ref="A80:D80"/>
    <mergeCell ref="B81:D81"/>
    <mergeCell ref="A82:D82"/>
    <mergeCell ref="A83:D83"/>
    <mergeCell ref="D74"/>
    <mergeCell ref="A75:D75"/>
    <mergeCell ref="A76:D76"/>
    <mergeCell ref="B77:D77"/>
    <mergeCell ref="A78:D78"/>
    <mergeCell ref="C69:D69"/>
    <mergeCell ref="D70"/>
    <mergeCell ref="C71:D71"/>
    <mergeCell ref="D72"/>
    <mergeCell ref="C73:D73"/>
    <mergeCell ref="D64"/>
    <mergeCell ref="D65"/>
    <mergeCell ref="C66:D66"/>
    <mergeCell ref="D67"/>
    <mergeCell ref="B68:D68"/>
    <mergeCell ref="D59"/>
    <mergeCell ref="D60"/>
    <mergeCell ref="D61"/>
    <mergeCell ref="C62:D62"/>
    <mergeCell ref="D63"/>
    <mergeCell ref="C54:D54"/>
    <mergeCell ref="D55"/>
    <mergeCell ref="D56"/>
    <mergeCell ref="D57"/>
    <mergeCell ref="C58:D58"/>
    <mergeCell ref="D49"/>
    <mergeCell ref="C50:D50"/>
    <mergeCell ref="D51"/>
    <mergeCell ref="D52"/>
    <mergeCell ref="D53"/>
    <mergeCell ref="D44"/>
    <mergeCell ref="C45:D45"/>
    <mergeCell ref="D46"/>
    <mergeCell ref="D47"/>
    <mergeCell ref="D48"/>
    <mergeCell ref="C39:D39"/>
    <mergeCell ref="D40"/>
    <mergeCell ref="D41"/>
    <mergeCell ref="D42"/>
    <mergeCell ref="D43"/>
    <mergeCell ref="C34:D34"/>
    <mergeCell ref="D35"/>
    <mergeCell ref="C36:D36"/>
    <mergeCell ref="D37"/>
    <mergeCell ref="D38"/>
    <mergeCell ref="D29"/>
    <mergeCell ref="D30"/>
    <mergeCell ref="D31"/>
    <mergeCell ref="D32"/>
    <mergeCell ref="B33:D33"/>
    <mergeCell ref="C24:D24"/>
    <mergeCell ref="D25"/>
    <mergeCell ref="C26:D26"/>
    <mergeCell ref="D27"/>
    <mergeCell ref="D28"/>
    <mergeCell ref="B19:D19"/>
    <mergeCell ref="C20:D20"/>
    <mergeCell ref="D21"/>
    <mergeCell ref="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2020-05-11T12:12:19Z</dcterms:created>
  <dcterms:modified xsi:type="dcterms:W3CDTF">2020-05-11T12:12:28Z</dcterms:modified>
</cp:coreProperties>
</file>